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Hoja 1" sheetId="1" r:id="rId1"/>
  </sheets>
  <calcPr calcId="144525"/>
</workbook>
</file>

<file path=xl/calcChain.xml><?xml version="1.0" encoding="utf-8"?>
<calcChain xmlns="http://schemas.openxmlformats.org/spreadsheetml/2006/main">
  <c r="G35" i="1" l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N27" i="1"/>
  <c r="N29" i="1" s="1"/>
  <c r="M25" i="1"/>
  <c r="M30" i="1" s="1"/>
  <c r="L25" i="1"/>
  <c r="L30" i="1" s="1"/>
  <c r="K25" i="1"/>
  <c r="K30" i="1" s="1"/>
  <c r="J25" i="1"/>
  <c r="J30" i="1" s="1"/>
  <c r="I25" i="1"/>
  <c r="I30" i="1" s="1"/>
  <c r="H25" i="1"/>
  <c r="H30" i="1" s="1"/>
  <c r="G25" i="1"/>
  <c r="G30" i="1" s="1"/>
  <c r="F25" i="1"/>
  <c r="F30" i="1" s="1"/>
  <c r="E25" i="1"/>
  <c r="E30" i="1" s="1"/>
  <c r="D25" i="1"/>
  <c r="D30" i="1" s="1"/>
  <c r="C25" i="1"/>
  <c r="C30" i="1" s="1"/>
  <c r="B25" i="1"/>
  <c r="B30" i="1" s="1"/>
  <c r="N24" i="1"/>
  <c r="N23" i="1"/>
  <c r="N22" i="1"/>
  <c r="N21" i="1"/>
  <c r="N25" i="1" s="1"/>
  <c r="N30" i="1" s="1"/>
  <c r="M16" i="1"/>
  <c r="L16" i="1"/>
  <c r="K16" i="1"/>
  <c r="J16" i="1"/>
  <c r="I16" i="1"/>
  <c r="H16" i="1"/>
  <c r="G16" i="1"/>
  <c r="F16" i="1"/>
  <c r="E16" i="1"/>
  <c r="D16" i="1"/>
  <c r="C16" i="1"/>
  <c r="B16" i="1"/>
  <c r="N15" i="1"/>
  <c r="N16" i="1" s="1"/>
  <c r="M13" i="1"/>
  <c r="M17" i="1" s="1"/>
  <c r="L13" i="1"/>
  <c r="L17" i="1" s="1"/>
  <c r="K13" i="1"/>
  <c r="K17" i="1" s="1"/>
  <c r="J13" i="1"/>
  <c r="J17" i="1" s="1"/>
  <c r="I13" i="1"/>
  <c r="I17" i="1" s="1"/>
  <c r="H13" i="1"/>
  <c r="H17" i="1" s="1"/>
  <c r="G13" i="1"/>
  <c r="G17" i="1" s="1"/>
  <c r="F13" i="1"/>
  <c r="F17" i="1" s="1"/>
  <c r="E13" i="1"/>
  <c r="E17" i="1" s="1"/>
  <c r="D13" i="1"/>
  <c r="D17" i="1" s="1"/>
  <c r="C13" i="1"/>
  <c r="C17" i="1" s="1"/>
  <c r="B13" i="1"/>
  <c r="B17" i="1" s="1"/>
  <c r="N12" i="1"/>
  <c r="N11" i="1"/>
  <c r="N13" i="1" s="1"/>
  <c r="N17" i="1" s="1"/>
  <c r="H6" i="1"/>
  <c r="G6" i="1"/>
  <c r="I5" i="1"/>
  <c r="I4" i="1"/>
  <c r="I6" i="1" s="1"/>
</calcChain>
</file>

<file path=xl/sharedStrings.xml><?xml version="1.0" encoding="utf-8"?>
<sst xmlns="http://schemas.openxmlformats.org/spreadsheetml/2006/main" count="59" uniqueCount="42">
  <si>
    <t>BoBo's Food</t>
  </si>
  <si>
    <t>2023 Budget</t>
  </si>
  <si>
    <r>
      <rPr>
        <b/>
        <sz val="12"/>
        <color theme="1"/>
        <rFont val="Arial"/>
      </rPr>
      <t xml:space="preserve">Budget </t>
    </r>
    <r>
      <rPr>
        <b/>
        <sz val="9"/>
        <color theme="1"/>
        <rFont val="Arial"/>
      </rPr>
      <t>2023</t>
    </r>
  </si>
  <si>
    <r>
      <rPr>
        <b/>
        <sz val="12"/>
        <color theme="1"/>
        <rFont val="Arial"/>
      </rPr>
      <t xml:space="preserve">Budget </t>
    </r>
    <r>
      <rPr>
        <b/>
        <sz val="9"/>
        <color theme="1"/>
        <rFont val="Arial"/>
      </rPr>
      <t>2022</t>
    </r>
  </si>
  <si>
    <t>Difference</t>
  </si>
  <si>
    <t>Total Income</t>
  </si>
  <si>
    <t>Total Expenses</t>
  </si>
  <si>
    <t>Net Income</t>
  </si>
  <si>
    <t>INCOME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</si>
  <si>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</si>
  <si>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</si>
  <si>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</si>
  <si>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</si>
  <si>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</si>
  <si>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</si>
  <si>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</si>
  <si>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</si>
  <si>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</si>
  <si>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</si>
  <si>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</si>
  <si>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</si>
  <si>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</si>
  <si>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Operating Income</t>
  </si>
  <si>
    <t>Food sale</t>
  </si>
  <si>
    <t>Catering service</t>
  </si>
  <si>
    <t>Subtotal</t>
  </si>
  <si>
    <t>Non-operating Income</t>
  </si>
  <si>
    <t>Rental Income</t>
  </si>
  <si>
    <t>TOTAL INCOME</t>
  </si>
  <si>
    <t xml:space="preserve"> </t>
  </si>
  <si>
    <t>EXPENSES</t>
  </si>
  <si>
    <t>Operating Expenses</t>
  </si>
  <si>
    <t>Wages</t>
  </si>
  <si>
    <t>Materials</t>
  </si>
  <si>
    <t>Equipment</t>
  </si>
  <si>
    <t>Gas</t>
  </si>
  <si>
    <t>Non-operating Expenses</t>
  </si>
  <si>
    <t>Website Hosting</t>
  </si>
  <si>
    <t>Website Updates</t>
  </si>
  <si>
    <t>TOTAL EXPENSES</t>
  </si>
  <si>
    <t>Net income before taxes</t>
  </si>
  <si>
    <t>Income tax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</si>
</sst>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]#,##0.00"/>
  </numFmts>
  <fonts count="14">
    <font>
      <sz val="10"/>
      <color rgb="FF000000"/>
      <name val="Arial"/>
      <scheme val="minor"/>
    </font>
    <font>
      <b/>
      <sz val="18"/>
      <color theme="1"/>
      <name val="Times New Roman"/>
    </font>
    <font>
      <b/>
      <sz val="14"/>
      <color theme="1"/>
      <name val="Times New Roman"/>
    </font>
    <font>
      <b/>
      <sz val="12"/>
      <color theme="1"/>
      <name val="Arial"/>
    </font>
    <font>
      <sz val="11"/>
      <color theme="1"/>
      <name val="Assistant"/>
    </font>
    <font>
      <b/>
      <sz val="12"/>
      <color rgb="FFFFFFFF"/>
      <name val="Arial"/>
    </font>
    <font>
      <sz val="11"/>
      <color rgb="FFFFFFFF"/>
      <name val="Assistant"/>
    </font>
    <font>
      <sz val="11"/>
      <color rgb="FF000000"/>
      <name val="Docs-Assistant"/>
    </font>
    <font>
      <sz val="10"/>
      <color theme="1"/>
      <name val="Arial"/>
      <scheme val="minor"/>
    </font>
    <font>
      <sz val="10"/>
      <color rgb="FF000000"/>
      <name val="Roboto"/>
    </font>
    <font>
      <sz val="10"/>
      <name val="Arial"/>
    </font>
    <font>
      <b/>
      <sz val="9"/>
      <color theme="1"/>
      <name val="Arial"/>
    </font>
    <font>
      <b/>
      <sz val="12"/>
      <color theme="5" tint="-0.499984740745262"/>
      <name val="Arial"/>
      <family val="2"/>
    </font>
    <font>
      <b/>
      <sz val="12"/>
      <color theme="8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-0.249977111117893"/>
        <bgColor rgb="FF3D85C6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rgb="FF9FC5E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499984740745262"/>
        <bgColor rgb="FF38761D"/>
      </patternFill>
    </fill>
    <fill>
      <patternFill patternType="solid">
        <fgColor theme="5" tint="-0.249977111117893"/>
        <bgColor rgb="FF93C47D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rgb="FFB6D7A8"/>
      </patternFill>
    </fill>
    <fill>
      <patternFill patternType="solid">
        <fgColor theme="5" tint="0.59999389629810485"/>
        <bgColor rgb="FFD9EAD3"/>
      </patternFill>
    </fill>
    <fill>
      <patternFill patternType="solid">
        <fgColor theme="8" tint="-0.499984740745262"/>
        <bgColor rgb="FF674EA7"/>
      </patternFill>
    </fill>
    <fill>
      <patternFill patternType="solid">
        <fgColor theme="8" tint="-0.249977111117893"/>
        <bgColor rgb="FF8E7CC3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rgb="FFB4A7D6"/>
      </patternFill>
    </fill>
    <fill>
      <patternFill patternType="solid">
        <fgColor theme="8" tint="0.59999389629810485"/>
        <bgColor rgb="FFD9D2E9"/>
      </patternFill>
    </fill>
  </fills>
  <borders count="13">
    <border>
      <left/>
      <right/>
      <top/>
      <bottom/>
      <diagonal/>
    </border>
    <border>
      <left style="dotted">
        <color theme="6" tint="-0.499984740745262"/>
      </left>
      <right style="dotted">
        <color theme="6" tint="-0.499984740745262"/>
      </right>
      <top/>
      <bottom style="dotted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dotted">
        <color theme="6" tint="-0.499984740745262"/>
      </top>
      <bottom/>
      <diagonal/>
    </border>
    <border>
      <left style="dotted">
        <color theme="8" tint="-0.499984740745262"/>
      </left>
      <right style="dotted">
        <color theme="8" tint="-0.499984740745262"/>
      </right>
      <top/>
      <bottom style="dotted">
        <color theme="8" tint="-0.499984740745262"/>
      </bottom>
      <diagonal/>
    </border>
    <border>
      <left style="dotted">
        <color theme="8" tint="-0.499984740745262"/>
      </left>
      <right style="dotted">
        <color theme="8" tint="-0.499984740745262"/>
      </right>
      <top style="dotted">
        <color theme="8" tint="-0.499984740745262"/>
      </top>
      <bottom style="dotted">
        <color theme="8" tint="-0.499984740745262"/>
      </bottom>
      <diagonal/>
    </border>
    <border>
      <left style="dotted">
        <color theme="8" tint="-0.499984740745262"/>
      </left>
      <right style="dotted">
        <color theme="8" tint="-0.499984740745262"/>
      </right>
      <top style="dotted">
        <color theme="8" tint="-0.499984740745262"/>
      </top>
      <bottom/>
      <diagonal/>
    </border>
    <border>
      <left style="dotted">
        <color theme="8" tint="-0.499984740745262"/>
      </left>
      <right style="dotted">
        <color theme="8" tint="-0.499984740745262"/>
      </right>
      <top style="dotted">
        <color theme="8" tint="-0.499984740745262"/>
      </top>
      <bottom style="dotted">
        <color rgb="FF674EA7"/>
      </bottom>
      <diagonal/>
    </border>
    <border>
      <left style="dotted">
        <color theme="5" tint="-0.499984740745262"/>
      </left>
      <right style="dotted">
        <color theme="5" tint="-0.499984740745262"/>
      </right>
      <top/>
      <bottom style="dotted">
        <color theme="5" tint="-0.499984740745262"/>
      </bottom>
      <diagonal/>
    </border>
    <border>
      <left style="dotted">
        <color theme="5" tint="-0.499984740745262"/>
      </left>
      <right style="dotted">
        <color theme="5" tint="-0.499984740745262"/>
      </right>
      <top style="dotted">
        <color theme="5" tint="-0.499984740745262"/>
      </top>
      <bottom style="dotted">
        <color rgb="FF38761D"/>
      </bottom>
      <diagonal/>
    </border>
    <border>
      <left style="dotted">
        <color theme="5" tint="-0.499984740745262"/>
      </left>
      <right style="dotted">
        <color theme="5" tint="-0.499984740745262"/>
      </right>
      <top style="dotted">
        <color theme="5" tint="-0.499984740745262"/>
      </top>
      <bottom/>
      <diagonal/>
    </border>
    <border>
      <left style="dotted">
        <color theme="6" tint="-0.24994659260841701"/>
      </left>
      <right/>
      <top style="dotted">
        <color theme="6" tint="-0.24994659260841701"/>
      </top>
      <bottom style="dotted">
        <color theme="6" tint="-0.24994659260841701"/>
      </bottom>
      <diagonal/>
    </border>
    <border>
      <left/>
      <right/>
      <top style="dotted">
        <color theme="6" tint="-0.24994659260841701"/>
      </top>
      <bottom style="dotted">
        <color theme="6" tint="-0.24994659260841701"/>
      </bottom>
      <diagonal/>
    </border>
    <border>
      <left/>
      <right style="dotted">
        <color theme="6" tint="-0.24994659260841701"/>
      </right>
      <top style="dotted">
        <color theme="6" tint="-0.24994659260841701"/>
      </top>
      <bottom style="dotted">
        <color theme="6" tint="-0.24994659260841701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0" fillId="4" borderId="0" xfId="0" applyFont="1" applyFill="1" applyAlignment="1"/>
    <xf numFmtId="164" fontId="6" fillId="3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0" fillId="6" borderId="0" xfId="0" applyFont="1" applyFill="1" applyAlignment="1"/>
    <xf numFmtId="0" fontId="3" fillId="5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5" fillId="7" borderId="0" xfId="0" applyFont="1" applyFill="1" applyAlignment="1">
      <alignment vertical="center"/>
    </xf>
    <xf numFmtId="164" fontId="6" fillId="7" borderId="0" xfId="0" applyNumberFormat="1" applyFont="1" applyFill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0" fillId="9" borderId="0" xfId="0" applyFont="1" applyFill="1" applyAlignment="1"/>
    <xf numFmtId="0" fontId="3" fillId="10" borderId="0" xfId="0" applyFont="1" applyFill="1" applyAlignment="1">
      <alignment vertical="center"/>
    </xf>
    <xf numFmtId="164" fontId="4" fillId="1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12" borderId="0" xfId="0" applyFont="1" applyFill="1" applyAlignment="1">
      <alignment vertical="center"/>
    </xf>
    <xf numFmtId="164" fontId="6" fillId="12" borderId="0" xfId="0" applyNumberFormat="1" applyFont="1" applyFill="1" applyAlignment="1">
      <alignment horizontal="center" vertical="center"/>
    </xf>
    <xf numFmtId="0" fontId="5" fillId="13" borderId="0" xfId="0" applyFont="1" applyFill="1" applyAlignment="1">
      <alignment vertical="center"/>
    </xf>
    <xf numFmtId="0" fontId="0" fillId="14" borderId="0" xfId="0" applyFont="1" applyFill="1" applyAlignment="1"/>
    <xf numFmtId="0" fontId="3" fillId="15" borderId="0" xfId="0" applyFont="1" applyFill="1" applyAlignment="1">
      <alignment vertical="center"/>
    </xf>
    <xf numFmtId="164" fontId="4" fillId="15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/>
    </xf>
    <xf numFmtId="164" fontId="4" fillId="16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164" fontId="4" fillId="16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/>
    </xf>
    <xf numFmtId="164" fontId="4" fillId="16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16" borderId="6" xfId="0" applyNumberFormat="1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11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/>
    </xf>
    <xf numFmtId="164" fontId="4" fillId="11" borderId="8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0" fillId="0" borderId="11" xfId="0" applyFont="1" applyBorder="1"/>
    <xf numFmtId="0" fontId="10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5"/>
  <sheetViews>
    <sheetView tabSelected="1" zoomScale="86" zoomScaleNormal="86" workbookViewId="0">
      <selection activeCell="P22" sqref="P22"/>
    </sheetView>
  </sheetViews>
  <sheetFormatPr baseColWidth="10" defaultColWidth="12.5703125" defaultRowHeight="15.75" customHeight="1"/>
  <cols>
    <col min="1" max="1" width="25.28515625" customWidth="1"/>
  </cols>
  <sheetData>
    <row r="1" spans="1:14">
      <c r="E1" s="5" t="s">
        <v>0</v>
      </c>
      <c r="F1" s="6"/>
      <c r="G1" s="6"/>
      <c r="H1" s="6"/>
      <c r="I1" s="6"/>
    </row>
    <row r="2" spans="1:14">
      <c r="L2" s="7" t="s">
        <v>1</v>
      </c>
      <c r="M2" s="6"/>
      <c r="N2" s="6"/>
    </row>
    <row r="3" spans="1:14">
      <c r="E3" s="6"/>
      <c r="F3" s="6"/>
      <c r="G3" s="13" t="s">
        <v>2</v>
      </c>
      <c r="H3" s="13" t="s">
        <v>3</v>
      </c>
      <c r="I3" s="13" t="s">
        <v>4</v>
      </c>
    </row>
    <row r="4" spans="1:14">
      <c r="E4" s="11" t="s">
        <v>5</v>
      </c>
      <c r="F4" s="12"/>
      <c r="G4" s="14">
        <v>966000</v>
      </c>
      <c r="H4" s="14">
        <v>800000</v>
      </c>
      <c r="I4" s="14">
        <f t="shared" ref="I4:I5" si="0">(G4-H4)</f>
        <v>166000</v>
      </c>
    </row>
    <row r="5" spans="1:14">
      <c r="E5" s="11" t="s">
        <v>6</v>
      </c>
      <c r="F5" s="12"/>
      <c r="G5" s="15">
        <v>399600</v>
      </c>
      <c r="H5" s="15">
        <v>300000</v>
      </c>
      <c r="I5" s="15">
        <f t="shared" si="0"/>
        <v>99600</v>
      </c>
    </row>
    <row r="6" spans="1:14">
      <c r="E6" s="8" t="s">
        <v>7</v>
      </c>
      <c r="F6" s="9"/>
      <c r="G6" s="10">
        <f t="shared" ref="G6:I6" si="1">(G4-G5)</f>
        <v>566400</v>
      </c>
      <c r="H6" s="10">
        <f t="shared" si="1"/>
        <v>500000</v>
      </c>
      <c r="I6" s="10">
        <f t="shared" si="1"/>
        <v>66400</v>
      </c>
    </row>
    <row r="9" spans="1:14">
      <c r="A9" s="22" t="s">
        <v>8</v>
      </c>
      <c r="B9" s="1" t="s">
        <v>9</v>
      </c>
      <c r="C9" s="1" t="s">
        <v>10</v>
      </c>
      <c r="D9" s="1" t="s">
        <v>11</v>
      </c>
      <c r="E9" s="1" t="s">
        <v>12</v>
      </c>
      <c r="F9" s="1" t="s">
        <v>13</v>
      </c>
      <c r="G9" s="1" t="s">
        <v>14</v>
      </c>
      <c r="H9" s="1" t="s">
        <v>15</v>
      </c>
      <c r="I9" s="1" t="s">
        <v>16</v>
      </c>
      <c r="J9" s="1" t="s">
        <v>17</v>
      </c>
      <c r="K9" s="1" t="s">
        <v>18</v>
      </c>
      <c r="L9" s="1" t="s">
        <v>19</v>
      </c>
      <c r="M9" s="1" t="s">
        <v>20</v>
      </c>
      <c r="N9" s="1" t="s">
        <v>21</v>
      </c>
    </row>
    <row r="10" spans="1:14">
      <c r="A10" s="18" t="s">
        <v>22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>
      <c r="A11" s="2" t="s">
        <v>23</v>
      </c>
      <c r="B11" s="42">
        <v>30000</v>
      </c>
      <c r="C11" s="42">
        <v>30000</v>
      </c>
      <c r="D11" s="42">
        <v>30000</v>
      </c>
      <c r="E11" s="42">
        <v>30000</v>
      </c>
      <c r="F11" s="42">
        <v>30000</v>
      </c>
      <c r="G11" s="42">
        <v>30000</v>
      </c>
      <c r="H11" s="42">
        <v>30000</v>
      </c>
      <c r="I11" s="42">
        <v>30000</v>
      </c>
      <c r="J11" s="42">
        <v>30000</v>
      </c>
      <c r="K11" s="42">
        <v>30000</v>
      </c>
      <c r="L11" s="42">
        <v>30000</v>
      </c>
      <c r="M11" s="42">
        <v>300000</v>
      </c>
      <c r="N11" s="43">
        <f t="shared" ref="N11:N12" si="2">SUM(B11:M11)</f>
        <v>630000</v>
      </c>
    </row>
    <row r="12" spans="1:14">
      <c r="A12" s="2" t="s">
        <v>24</v>
      </c>
      <c r="B12" s="44">
        <v>25000</v>
      </c>
      <c r="C12" s="44">
        <v>25000</v>
      </c>
      <c r="D12" s="44">
        <v>25000</v>
      </c>
      <c r="E12" s="44">
        <v>25000</v>
      </c>
      <c r="F12" s="44">
        <v>25000</v>
      </c>
      <c r="G12" s="44">
        <v>25000</v>
      </c>
      <c r="H12" s="44">
        <v>25000</v>
      </c>
      <c r="I12" s="44">
        <v>25000</v>
      </c>
      <c r="J12" s="44">
        <v>25000</v>
      </c>
      <c r="K12" s="45">
        <v>25000</v>
      </c>
      <c r="L12" s="45">
        <v>25000</v>
      </c>
      <c r="M12" s="45">
        <v>25000</v>
      </c>
      <c r="N12" s="46">
        <f t="shared" si="2"/>
        <v>300000</v>
      </c>
    </row>
    <row r="13" spans="1:14">
      <c r="A13" s="20" t="s">
        <v>25</v>
      </c>
      <c r="B13" s="21">
        <f t="shared" ref="B13:N13" si="3">SUM(B11:B12)</f>
        <v>55000</v>
      </c>
      <c r="C13" s="21">
        <f t="shared" si="3"/>
        <v>55000</v>
      </c>
      <c r="D13" s="21">
        <f t="shared" si="3"/>
        <v>55000</v>
      </c>
      <c r="E13" s="21">
        <f t="shared" si="3"/>
        <v>55000</v>
      </c>
      <c r="F13" s="21">
        <f t="shared" si="3"/>
        <v>55000</v>
      </c>
      <c r="G13" s="21">
        <f t="shared" si="3"/>
        <v>55000</v>
      </c>
      <c r="H13" s="21">
        <f t="shared" si="3"/>
        <v>55000</v>
      </c>
      <c r="I13" s="21">
        <f t="shared" si="3"/>
        <v>55000</v>
      </c>
      <c r="J13" s="21">
        <f t="shared" si="3"/>
        <v>55000</v>
      </c>
      <c r="K13" s="21">
        <f t="shared" si="3"/>
        <v>55000</v>
      </c>
      <c r="L13" s="21">
        <f t="shared" si="3"/>
        <v>55000</v>
      </c>
      <c r="M13" s="21">
        <f t="shared" si="3"/>
        <v>325000</v>
      </c>
      <c r="N13" s="21">
        <f t="shared" si="3"/>
        <v>930000</v>
      </c>
    </row>
    <row r="14" spans="1:14">
      <c r="A14" s="18" t="s">
        <v>26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>
      <c r="A15" s="3" t="s">
        <v>27</v>
      </c>
      <c r="B15" s="42">
        <v>3000</v>
      </c>
      <c r="C15" s="42">
        <v>3000</v>
      </c>
      <c r="D15" s="47">
        <v>3000</v>
      </c>
      <c r="E15" s="42">
        <v>3000</v>
      </c>
      <c r="F15" s="42">
        <v>3000</v>
      </c>
      <c r="G15" s="42">
        <v>3000</v>
      </c>
      <c r="H15" s="42">
        <v>3000</v>
      </c>
      <c r="I15" s="42">
        <v>3000</v>
      </c>
      <c r="J15" s="42">
        <v>3000</v>
      </c>
      <c r="K15" s="42">
        <v>3000</v>
      </c>
      <c r="L15" s="42">
        <v>3000</v>
      </c>
      <c r="M15" s="42">
        <v>3000</v>
      </c>
      <c r="N15" s="43">
        <f>SUM(B15:M15)</f>
        <v>36000</v>
      </c>
    </row>
    <row r="16" spans="1:14">
      <c r="A16" s="20" t="s">
        <v>25</v>
      </c>
      <c r="B16" s="21">
        <f t="shared" ref="B16:N16" si="4">SUM(B15)</f>
        <v>3000</v>
      </c>
      <c r="C16" s="21">
        <f t="shared" si="4"/>
        <v>3000</v>
      </c>
      <c r="D16" s="21">
        <f t="shared" si="4"/>
        <v>3000</v>
      </c>
      <c r="E16" s="21">
        <f t="shared" si="4"/>
        <v>3000</v>
      </c>
      <c r="F16" s="21">
        <f t="shared" si="4"/>
        <v>3000</v>
      </c>
      <c r="G16" s="21">
        <f t="shared" si="4"/>
        <v>3000</v>
      </c>
      <c r="H16" s="21">
        <f t="shared" si="4"/>
        <v>3000</v>
      </c>
      <c r="I16" s="21">
        <f t="shared" si="4"/>
        <v>3000</v>
      </c>
      <c r="J16" s="21">
        <f t="shared" si="4"/>
        <v>3000</v>
      </c>
      <c r="K16" s="21">
        <f t="shared" si="4"/>
        <v>3000</v>
      </c>
      <c r="L16" s="21">
        <f t="shared" si="4"/>
        <v>3000</v>
      </c>
      <c r="M16" s="21">
        <f t="shared" si="4"/>
        <v>3000</v>
      </c>
      <c r="N16" s="21">
        <f t="shared" si="4"/>
        <v>36000</v>
      </c>
    </row>
    <row r="17" spans="1:14">
      <c r="A17" s="16" t="s">
        <v>28</v>
      </c>
      <c r="B17" s="17">
        <f t="shared" ref="B17:C17" si="5">SUM(B13+B16)</f>
        <v>58000</v>
      </c>
      <c r="C17" s="17">
        <f t="shared" si="5"/>
        <v>58000</v>
      </c>
      <c r="D17" s="17">
        <f>SUM(D13+D16=0)</f>
        <v>0</v>
      </c>
      <c r="E17" s="17">
        <f t="shared" ref="E17:N17" si="6">SUM(E13+E16)</f>
        <v>58000</v>
      </c>
      <c r="F17" s="17">
        <f t="shared" si="6"/>
        <v>58000</v>
      </c>
      <c r="G17" s="17">
        <f t="shared" si="6"/>
        <v>58000</v>
      </c>
      <c r="H17" s="17">
        <f t="shared" si="6"/>
        <v>58000</v>
      </c>
      <c r="I17" s="17">
        <f t="shared" si="6"/>
        <v>58000</v>
      </c>
      <c r="J17" s="17">
        <f t="shared" si="6"/>
        <v>58000</v>
      </c>
      <c r="K17" s="17">
        <f t="shared" si="6"/>
        <v>58000</v>
      </c>
      <c r="L17" s="17">
        <f t="shared" si="6"/>
        <v>58000</v>
      </c>
      <c r="M17" s="17">
        <f t="shared" si="6"/>
        <v>328000</v>
      </c>
      <c r="N17" s="17">
        <f t="shared" si="6"/>
        <v>966000</v>
      </c>
    </row>
    <row r="18" spans="1:14">
      <c r="C18" s="4" t="s">
        <v>29</v>
      </c>
    </row>
    <row r="19" spans="1:14">
      <c r="A19" s="29" t="s">
        <v>30</v>
      </c>
      <c r="B19" s="1" t="s">
        <v>9</v>
      </c>
      <c r="C19" s="1" t="s">
        <v>10</v>
      </c>
      <c r="D19" s="1" t="s">
        <v>11</v>
      </c>
      <c r="E19" s="1" t="s">
        <v>12</v>
      </c>
      <c r="F19" s="1" t="s">
        <v>13</v>
      </c>
      <c r="G19" s="1" t="s">
        <v>14</v>
      </c>
      <c r="H19" s="1" t="s">
        <v>15</v>
      </c>
      <c r="I19" s="1" t="s">
        <v>16</v>
      </c>
      <c r="J19" s="1" t="s">
        <v>17</v>
      </c>
      <c r="K19" s="1" t="s">
        <v>18</v>
      </c>
      <c r="L19" s="1" t="s">
        <v>19</v>
      </c>
      <c r="M19" s="1" t="s">
        <v>20</v>
      </c>
      <c r="N19" s="1" t="s">
        <v>21</v>
      </c>
    </row>
    <row r="20" spans="1:14">
      <c r="A20" s="25" t="s">
        <v>31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>
      <c r="A21" s="2" t="s">
        <v>32</v>
      </c>
      <c r="B21" s="30">
        <v>18000</v>
      </c>
      <c r="C21" s="31">
        <v>18000</v>
      </c>
      <c r="D21" s="31">
        <v>18000</v>
      </c>
      <c r="E21" s="31">
        <v>18000</v>
      </c>
      <c r="F21" s="31">
        <v>18000</v>
      </c>
      <c r="G21" s="31">
        <v>18000</v>
      </c>
      <c r="H21" s="31">
        <v>18000</v>
      </c>
      <c r="I21" s="31">
        <v>18000</v>
      </c>
      <c r="J21" s="31">
        <v>18000</v>
      </c>
      <c r="K21" s="31">
        <v>18000</v>
      </c>
      <c r="L21" s="31">
        <v>18000</v>
      </c>
      <c r="M21" s="31">
        <v>18000</v>
      </c>
      <c r="N21" s="32">
        <f t="shared" ref="N21:N24" si="7">SUM(B21:M21)</f>
        <v>216000</v>
      </c>
    </row>
    <row r="22" spans="1:14">
      <c r="A22" s="2" t="s">
        <v>33</v>
      </c>
      <c r="B22" s="33">
        <v>6400</v>
      </c>
      <c r="C22" s="34">
        <v>6400</v>
      </c>
      <c r="D22" s="34">
        <v>6400</v>
      </c>
      <c r="E22" s="33">
        <v>6400</v>
      </c>
      <c r="F22" s="33">
        <v>6400</v>
      </c>
      <c r="G22" s="33">
        <v>6400</v>
      </c>
      <c r="H22" s="33">
        <v>6400</v>
      </c>
      <c r="I22" s="33">
        <v>6400</v>
      </c>
      <c r="J22" s="33">
        <v>6400</v>
      </c>
      <c r="K22" s="33">
        <v>6400</v>
      </c>
      <c r="L22" s="33">
        <v>6400</v>
      </c>
      <c r="M22" s="33">
        <v>6400</v>
      </c>
      <c r="N22" s="35">
        <f t="shared" si="7"/>
        <v>76800</v>
      </c>
    </row>
    <row r="23" spans="1:14">
      <c r="A23" s="2" t="s">
        <v>34</v>
      </c>
      <c r="B23" s="33">
        <v>2500</v>
      </c>
      <c r="C23" s="36">
        <v>2500</v>
      </c>
      <c r="D23" s="36">
        <v>2500</v>
      </c>
      <c r="E23" s="36">
        <v>2500</v>
      </c>
      <c r="F23" s="36">
        <v>2500</v>
      </c>
      <c r="G23" s="36">
        <v>2500</v>
      </c>
      <c r="H23" s="36">
        <v>2500</v>
      </c>
      <c r="I23" s="36">
        <v>2500</v>
      </c>
      <c r="J23" s="36">
        <v>2500</v>
      </c>
      <c r="K23" s="36">
        <v>2500</v>
      </c>
      <c r="L23" s="36">
        <v>2500</v>
      </c>
      <c r="M23" s="36">
        <v>2500</v>
      </c>
      <c r="N23" s="35">
        <f t="shared" si="7"/>
        <v>30000</v>
      </c>
    </row>
    <row r="24" spans="1:14">
      <c r="A24" s="2" t="s">
        <v>35</v>
      </c>
      <c r="B24" s="37">
        <v>3000</v>
      </c>
      <c r="C24" s="38">
        <v>3000</v>
      </c>
      <c r="D24" s="38">
        <v>3000</v>
      </c>
      <c r="E24" s="38">
        <v>3000</v>
      </c>
      <c r="F24" s="38">
        <v>3000</v>
      </c>
      <c r="G24" s="38">
        <v>3000</v>
      </c>
      <c r="H24" s="38">
        <v>3000</v>
      </c>
      <c r="I24" s="38">
        <v>3000</v>
      </c>
      <c r="J24" s="38">
        <v>3000</v>
      </c>
      <c r="K24" s="38">
        <v>3000</v>
      </c>
      <c r="L24" s="38">
        <v>3000</v>
      </c>
      <c r="M24" s="38">
        <v>3000</v>
      </c>
      <c r="N24" s="39">
        <f t="shared" si="7"/>
        <v>36000</v>
      </c>
    </row>
    <row r="25" spans="1:14">
      <c r="A25" s="27" t="s">
        <v>25</v>
      </c>
      <c r="B25" s="28">
        <f t="shared" ref="B25:N25" si="8">SUM(B21:B24)</f>
        <v>29900</v>
      </c>
      <c r="C25" s="28">
        <f t="shared" si="8"/>
        <v>29900</v>
      </c>
      <c r="D25" s="28">
        <f t="shared" si="8"/>
        <v>29900</v>
      </c>
      <c r="E25" s="28">
        <f t="shared" si="8"/>
        <v>29900</v>
      </c>
      <c r="F25" s="28">
        <f t="shared" si="8"/>
        <v>29900</v>
      </c>
      <c r="G25" s="28">
        <f t="shared" si="8"/>
        <v>29900</v>
      </c>
      <c r="H25" s="28">
        <f t="shared" si="8"/>
        <v>29900</v>
      </c>
      <c r="I25" s="28">
        <f t="shared" si="8"/>
        <v>29900</v>
      </c>
      <c r="J25" s="28">
        <f t="shared" si="8"/>
        <v>29900</v>
      </c>
      <c r="K25" s="28">
        <f t="shared" si="8"/>
        <v>29900</v>
      </c>
      <c r="L25" s="28">
        <f t="shared" si="8"/>
        <v>29900</v>
      </c>
      <c r="M25" s="28">
        <f t="shared" si="8"/>
        <v>29900</v>
      </c>
      <c r="N25" s="28">
        <f t="shared" si="8"/>
        <v>358800</v>
      </c>
    </row>
    <row r="26" spans="1:14">
      <c r="A26" s="25" t="s">
        <v>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>
      <c r="A27" s="3" t="s">
        <v>37</v>
      </c>
      <c r="B27" s="30">
        <v>400</v>
      </c>
      <c r="C27" s="31">
        <v>400</v>
      </c>
      <c r="D27" s="31">
        <v>400</v>
      </c>
      <c r="E27" s="31">
        <v>400</v>
      </c>
      <c r="F27" s="31">
        <v>400</v>
      </c>
      <c r="G27" s="31">
        <v>400</v>
      </c>
      <c r="H27" s="31">
        <v>400</v>
      </c>
      <c r="I27" s="31">
        <v>400</v>
      </c>
      <c r="J27" s="31">
        <v>400</v>
      </c>
      <c r="K27" s="31">
        <v>400</v>
      </c>
      <c r="L27" s="31">
        <v>400</v>
      </c>
      <c r="M27" s="31">
        <v>400</v>
      </c>
      <c r="N27" s="32">
        <f t="shared" ref="N27:N28" si="9">SUM(B27:M27)</f>
        <v>4800</v>
      </c>
    </row>
    <row r="28" spans="1:14">
      <c r="A28" s="3" t="s">
        <v>38</v>
      </c>
      <c r="B28" s="40">
        <v>3000</v>
      </c>
      <c r="C28" s="38">
        <v>3000</v>
      </c>
      <c r="D28" s="38">
        <v>3000</v>
      </c>
      <c r="E28" s="38">
        <v>3000</v>
      </c>
      <c r="F28" s="38">
        <v>3000</v>
      </c>
      <c r="G28" s="38">
        <v>3000</v>
      </c>
      <c r="H28" s="38">
        <v>3000</v>
      </c>
      <c r="I28" s="38">
        <v>3000</v>
      </c>
      <c r="J28" s="38">
        <v>3000</v>
      </c>
      <c r="K28" s="38">
        <v>3000</v>
      </c>
      <c r="L28" s="38">
        <v>3000</v>
      </c>
      <c r="M28" s="38">
        <v>3000</v>
      </c>
      <c r="N28" s="41">
        <f t="shared" si="9"/>
        <v>36000</v>
      </c>
    </row>
    <row r="29" spans="1:14">
      <c r="A29" s="27" t="s">
        <v>25</v>
      </c>
      <c r="B29" s="28">
        <f t="shared" ref="B29:N29" si="10">SUM(B27:B28)</f>
        <v>3400</v>
      </c>
      <c r="C29" s="28">
        <f t="shared" si="10"/>
        <v>3400</v>
      </c>
      <c r="D29" s="28">
        <f t="shared" si="10"/>
        <v>3400</v>
      </c>
      <c r="E29" s="28">
        <f t="shared" si="10"/>
        <v>3400</v>
      </c>
      <c r="F29" s="28">
        <f t="shared" si="10"/>
        <v>3400</v>
      </c>
      <c r="G29" s="28">
        <f t="shared" si="10"/>
        <v>3400</v>
      </c>
      <c r="H29" s="28">
        <f t="shared" si="10"/>
        <v>3400</v>
      </c>
      <c r="I29" s="28">
        <f t="shared" si="10"/>
        <v>3400</v>
      </c>
      <c r="J29" s="28">
        <f t="shared" si="10"/>
        <v>3400</v>
      </c>
      <c r="K29" s="28">
        <f t="shared" si="10"/>
        <v>3400</v>
      </c>
      <c r="L29" s="28">
        <f t="shared" si="10"/>
        <v>3400</v>
      </c>
      <c r="M29" s="28">
        <f t="shared" si="10"/>
        <v>3400</v>
      </c>
      <c r="N29" s="28">
        <f t="shared" si="10"/>
        <v>40800</v>
      </c>
    </row>
    <row r="30" spans="1:14">
      <c r="A30" s="23" t="s">
        <v>39</v>
      </c>
      <c r="B30" s="24">
        <f t="shared" ref="B30:C30" si="11">SUM(B25+B29)</f>
        <v>33300</v>
      </c>
      <c r="C30" s="24">
        <f t="shared" si="11"/>
        <v>33300</v>
      </c>
      <c r="D30" s="24">
        <f>SUM(D25+D29=0)</f>
        <v>0</v>
      </c>
      <c r="E30" s="24">
        <f t="shared" ref="E30:N30" si="12">SUM(E25+E29)</f>
        <v>33300</v>
      </c>
      <c r="F30" s="24">
        <f t="shared" si="12"/>
        <v>33300</v>
      </c>
      <c r="G30" s="24">
        <f t="shared" si="12"/>
        <v>33300</v>
      </c>
      <c r="H30" s="24">
        <f t="shared" si="12"/>
        <v>33300</v>
      </c>
      <c r="I30" s="24">
        <f t="shared" si="12"/>
        <v>33300</v>
      </c>
      <c r="J30" s="24">
        <f t="shared" si="12"/>
        <v>33300</v>
      </c>
      <c r="K30" s="24">
        <f t="shared" si="12"/>
        <v>33300</v>
      </c>
      <c r="L30" s="24">
        <f t="shared" si="12"/>
        <v>33300</v>
      </c>
      <c r="M30" s="24">
        <f t="shared" si="12"/>
        <v>33300</v>
      </c>
      <c r="N30" s="24">
        <f t="shared" si="12"/>
        <v>399600</v>
      </c>
    </row>
    <row r="32" spans="1:14">
      <c r="E32" s="11" t="s">
        <v>40</v>
      </c>
      <c r="F32" s="12"/>
      <c r="G32" s="49">
        <v>966000</v>
      </c>
      <c r="H32" s="50"/>
      <c r="I32" s="51"/>
    </row>
    <row r="33" spans="5:9">
      <c r="E33" s="11" t="s">
        <v>41</v>
      </c>
      <c r="F33" s="12"/>
      <c r="G33" s="49">
        <v>96600</v>
      </c>
      <c r="H33" s="50"/>
      <c r="I33" s="51"/>
    </row>
    <row r="34" spans="5:9" ht="15.75" customHeight="1">
      <c r="E34" s="6"/>
      <c r="F34" s="6"/>
      <c r="G34" s="6"/>
      <c r="H34" s="6"/>
      <c r="I34" s="6"/>
    </row>
    <row r="35" spans="5:9">
      <c r="E35" s="8" t="s">
        <v>7</v>
      </c>
      <c r="F35" s="9"/>
      <c r="G35" s="48">
        <f>(G32-G33)</f>
        <v>869400</v>
      </c>
      <c r="H35" s="9"/>
      <c r="I35" s="9"/>
    </row>
  </sheetData>
  <mergeCells count="17">
    <mergeCell ref="E6:F6"/>
    <mergeCell ref="A10:N10"/>
    <mergeCell ref="E33:F33"/>
    <mergeCell ref="E35:F35"/>
    <mergeCell ref="G35:I35"/>
    <mergeCell ref="A14:N14"/>
    <mergeCell ref="A20:N20"/>
    <mergeCell ref="A26:N26"/>
    <mergeCell ref="E32:F32"/>
    <mergeCell ref="G32:I32"/>
    <mergeCell ref="G33:I33"/>
    <mergeCell ref="E34:I34"/>
    <mergeCell ref="E1:I1"/>
    <mergeCell ref="L2:N2"/>
    <mergeCell ref="E3:F3"/>
    <mergeCell ref="E4:F4"/>
    <mergeCell ref="E5:F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Alexandra</cp:lastModifiedBy>
  <dcterms:modified xsi:type="dcterms:W3CDTF">2022-12-24T05:37:58Z</dcterms:modified>
</cp:coreProperties>
</file>